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ajib Wahab\iCloudDrive\Chess\MCF - Calendar of Events\Eastern Asia Juniors CC 2023 - Sabah\"/>
    </mc:Choice>
  </mc:AlternateContent>
  <xr:revisionPtr revIDLastSave="0" documentId="13_ncr:1_{576DAFF4-23D7-410C-8159-6B09EB240486}" xr6:coauthVersionLast="47" xr6:coauthVersionMax="47" xr10:uidLastSave="{00000000-0000-0000-0000-000000000000}"/>
  <bookViews>
    <workbookView xWindow="-110" yWindow="-110" windowWidth="19420" windowHeight="10300" xr2:uid="{A81CAA82-9967-461D-B4E1-BD43CA4BC357}"/>
  </bookViews>
  <sheets>
    <sheet name="Registration" sheetId="1" r:id="rId1"/>
    <sheet name="Flight Detail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0" i="1" l="1"/>
  <c r="M19" i="1"/>
  <c r="M18" i="1"/>
  <c r="M17" i="1"/>
  <c r="N17" i="1" s="1"/>
  <c r="M16" i="1"/>
  <c r="N16" i="1" s="1"/>
  <c r="M15" i="1"/>
  <c r="N15" i="1" s="1"/>
  <c r="M14" i="1"/>
  <c r="N14" i="1" s="1"/>
  <c r="M13" i="1"/>
  <c r="N13" i="1" s="1"/>
  <c r="M12" i="1"/>
  <c r="N12" i="1" s="1"/>
  <c r="N20" i="1"/>
  <c r="N19" i="1"/>
  <c r="N18" i="1"/>
  <c r="J20" i="1"/>
  <c r="J19" i="1"/>
  <c r="J18" i="1"/>
  <c r="J17" i="1"/>
  <c r="J16" i="1"/>
  <c r="J15" i="1"/>
  <c r="J14" i="1"/>
  <c r="J13" i="1"/>
  <c r="J12" i="1"/>
  <c r="K20" i="1"/>
  <c r="K19" i="1"/>
  <c r="K18" i="1"/>
  <c r="K17" i="1"/>
  <c r="K16" i="1"/>
  <c r="K15" i="1"/>
  <c r="K13" i="1"/>
  <c r="K12" i="1"/>
  <c r="K14" i="1"/>
  <c r="O20" i="1" l="1"/>
  <c r="O17" i="1"/>
  <c r="O14" i="1"/>
  <c r="O15" i="1"/>
  <c r="O16" i="1"/>
  <c r="O12" i="1"/>
  <c r="O19" i="1"/>
  <c r="O18" i="1"/>
  <c r="O13" i="1"/>
  <c r="O21" i="1" l="1"/>
  <c r="D22" i="1" s="1"/>
</calcChain>
</file>

<file path=xl/sharedStrings.xml><?xml version="1.0" encoding="utf-8"?>
<sst xmlns="http://schemas.openxmlformats.org/spreadsheetml/2006/main" count="83" uniqueCount="68">
  <si>
    <t>STATUS</t>
  </si>
  <si>
    <t>FIDE</t>
  </si>
  <si>
    <t>REG</t>
  </si>
  <si>
    <t>(see below)</t>
  </si>
  <si>
    <t>FEE</t>
  </si>
  <si>
    <t>DATE</t>
  </si>
  <si>
    <t>TIME</t>
  </si>
  <si>
    <t>Single</t>
  </si>
  <si>
    <t>GENDER</t>
  </si>
  <si>
    <t>No,</t>
  </si>
  <si>
    <t>PASSPORT</t>
  </si>
  <si>
    <t>No.</t>
  </si>
  <si>
    <t>NAME</t>
  </si>
  <si>
    <t>GIVEN</t>
  </si>
  <si>
    <t>FAMILY</t>
  </si>
  <si>
    <t>BIRTH</t>
  </si>
  <si>
    <t>YEAR</t>
  </si>
  <si>
    <t>ID</t>
  </si>
  <si>
    <t>Double</t>
  </si>
  <si>
    <t>EG</t>
  </si>
  <si>
    <t>Last Name/Surname</t>
  </si>
  <si>
    <t>First Name</t>
  </si>
  <si>
    <t>Must Have</t>
  </si>
  <si>
    <t>Accompanying Person</t>
  </si>
  <si>
    <t>TOTAL USD</t>
  </si>
  <si>
    <t>TOTAL TO BE PAID</t>
  </si>
  <si>
    <t>Open</t>
  </si>
  <si>
    <t>Female</t>
  </si>
  <si>
    <t>Date and Year</t>
  </si>
  <si>
    <t>All</t>
  </si>
  <si>
    <t>Official Player</t>
  </si>
  <si>
    <t>Additional Player</t>
  </si>
  <si>
    <t>Yes</t>
  </si>
  <si>
    <t>No</t>
  </si>
  <si>
    <t>ENTRY</t>
  </si>
  <si>
    <t>Players Only</t>
  </si>
  <si>
    <t>1st November 2023</t>
  </si>
  <si>
    <t>EVENT CATEGORY</t>
  </si>
  <si>
    <t>Open / Girls</t>
  </si>
  <si>
    <t>Girls</t>
  </si>
  <si>
    <t>Male/Female</t>
  </si>
  <si>
    <t>Male</t>
  </si>
  <si>
    <t>Eastern Asian Juniors and Girls Chess Championship 2023</t>
  </si>
  <si>
    <t>FEDERATION</t>
  </si>
  <si>
    <t>KOTA KINABALU, SABAH, MALAYSIA</t>
  </si>
  <si>
    <t>1st to 9th December 2023
Organized by the Sabah Chess Association
and the Malaysian Chess Federation (MCF)</t>
  </si>
  <si>
    <t>CONTACT PERSON</t>
  </si>
  <si>
    <t>POSITION in FEDERATION</t>
  </si>
  <si>
    <t>CONTACT NUMBER</t>
  </si>
  <si>
    <t>EMAIL ADDRESS</t>
  </si>
  <si>
    <t>TOTAL TO PAY</t>
  </si>
  <si>
    <t>HOD</t>
  </si>
  <si>
    <t>Valid 6 months</t>
  </si>
  <si>
    <t>Last Name</t>
  </si>
  <si>
    <t>FLIGHT NO</t>
  </si>
  <si>
    <t>ARRIVAL KOTA KINABALU INTERNATIONAL</t>
  </si>
  <si>
    <t>DEPARTURE KOTA KINABALU INTERNATIONAL</t>
  </si>
  <si>
    <t>DETAILS</t>
  </si>
  <si>
    <t>NO</t>
  </si>
  <si>
    <t>Total is an estimation. Once registered, the organizer will calculate the exact amount</t>
  </si>
  <si>
    <t>BEFORE</t>
  </si>
  <si>
    <t>* Banking Details in Regulations Brochure</t>
  </si>
  <si>
    <t>* Please share payment details once it is made</t>
  </si>
  <si>
    <t>RATE PER DAY</t>
  </si>
  <si>
    <t>ROOM TYPE</t>
  </si>
  <si>
    <t>TOTAL COST FOR HOTEL</t>
  </si>
  <si>
    <t>fill in details</t>
  </si>
  <si>
    <t>Hotel days are calculated from 1st Dec to 9th Dec
If extra days are needed, please inform organizer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</si>
</sst>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USD]\ * #,##0.00_-;\-[$USD]\ * #,##0.00_-;_-[$USD]\ * &quot;-&quot;??_-;_-@_-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7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0.249977111117893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04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18" xfId="0" applyFont="1" applyBorder="1" applyAlignment="1">
      <alignment vertical="center"/>
    </xf>
    <xf numFmtId="0" fontId="2" fillId="6" borderId="6" xfId="0" applyFont="1" applyFill="1" applyBorder="1" applyAlignment="1">
      <alignment vertical="center"/>
    </xf>
    <xf numFmtId="0" fontId="2" fillId="6" borderId="7" xfId="0" applyFont="1" applyFill="1" applyBorder="1" applyAlignment="1">
      <alignment vertical="center"/>
    </xf>
    <xf numFmtId="0" fontId="2" fillId="6" borderId="7" xfId="0" applyFont="1" applyFill="1" applyBorder="1" applyAlignment="1">
      <alignment horizontal="center" vertical="center"/>
    </xf>
    <xf numFmtId="0" fontId="2" fillId="6" borderId="8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8" fillId="7" borderId="8" xfId="0" applyFont="1" applyFill="1" applyBorder="1" applyAlignment="1">
      <alignment horizontal="center" vertical="center"/>
    </xf>
    <xf numFmtId="0" fontId="2" fillId="0" borderId="25" xfId="0" applyFont="1" applyBorder="1" applyAlignment="1">
      <alignment vertical="center"/>
    </xf>
    <xf numFmtId="0" fontId="2" fillId="6" borderId="9" xfId="0" applyFont="1" applyFill="1" applyBorder="1" applyAlignment="1">
      <alignment vertical="center"/>
    </xf>
    <xf numFmtId="0" fontId="2" fillId="6" borderId="1" xfId="0" applyFont="1" applyFill="1" applyBorder="1" applyAlignment="1">
      <alignment vertical="center"/>
    </xf>
    <xf numFmtId="0" fontId="2" fillId="6" borderId="1" xfId="0" applyFont="1" applyFill="1" applyBorder="1" applyAlignment="1">
      <alignment horizontal="center" vertical="center"/>
    </xf>
    <xf numFmtId="0" fontId="2" fillId="6" borderId="2" xfId="0" applyFont="1" applyFill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8" fillId="7" borderId="2" xfId="0" applyFont="1" applyFill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0" fontId="2" fillId="6" borderId="10" xfId="0" applyFont="1" applyFill="1" applyBorder="1" applyAlignment="1">
      <alignment vertical="center"/>
    </xf>
    <xf numFmtId="0" fontId="2" fillId="6" borderId="11" xfId="0" applyFont="1" applyFill="1" applyBorder="1" applyAlignment="1">
      <alignment vertical="center"/>
    </xf>
    <xf numFmtId="0" fontId="2" fillId="6" borderId="11" xfId="0" applyFont="1" applyFill="1" applyBorder="1" applyAlignment="1">
      <alignment horizontal="center" vertical="center"/>
    </xf>
    <xf numFmtId="0" fontId="2" fillId="6" borderId="12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5" borderId="11" xfId="0" applyFont="1" applyFill="1" applyBorder="1" applyAlignment="1">
      <alignment horizontal="center" vertical="center"/>
    </xf>
    <xf numFmtId="0" fontId="8" fillId="7" borderId="12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7" fillId="0" borderId="0" xfId="0" applyFont="1"/>
    <xf numFmtId="0" fontId="2" fillId="6" borderId="16" xfId="0" applyFont="1" applyFill="1" applyBorder="1" applyAlignment="1">
      <alignment horizontal="center" vertical="center"/>
    </xf>
    <xf numFmtId="0" fontId="1" fillId="8" borderId="4" xfId="0" applyFont="1" applyFill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0" fillId="0" borderId="4" xfId="0" applyBorder="1" applyAlignment="1">
      <alignment horizontal="center"/>
    </xf>
    <xf numFmtId="0" fontId="0" fillId="0" borderId="4" xfId="0" applyBorder="1"/>
    <xf numFmtId="0" fontId="9" fillId="0" borderId="0" xfId="0" applyFont="1" applyAlignment="1">
      <alignment vertical="center"/>
    </xf>
    <xf numFmtId="0" fontId="11" fillId="7" borderId="0" xfId="0" applyFont="1" applyFill="1" applyAlignment="1">
      <alignment horizontal="center" vertical="center"/>
    </xf>
    <xf numFmtId="164" fontId="11" fillId="7" borderId="0" xfId="0" applyNumberFormat="1" applyFont="1" applyFill="1" applyAlignment="1">
      <alignment horizontal="center" vertical="center"/>
    </xf>
    <xf numFmtId="0" fontId="12" fillId="0" borderId="17" xfId="0" applyFont="1" applyBorder="1" applyAlignment="1">
      <alignment vertical="center"/>
    </xf>
    <xf numFmtId="0" fontId="12" fillId="3" borderId="6" xfId="0" applyFont="1" applyFill="1" applyBorder="1" applyAlignment="1" applyProtection="1">
      <alignment vertical="center"/>
      <protection locked="0"/>
    </xf>
    <xf numFmtId="0" fontId="12" fillId="3" borderId="7" xfId="0" applyFont="1" applyFill="1" applyBorder="1" applyAlignment="1" applyProtection="1">
      <alignment vertical="center"/>
      <protection locked="0"/>
    </xf>
    <xf numFmtId="0" fontId="12" fillId="3" borderId="7" xfId="0" applyFont="1" applyFill="1" applyBorder="1" applyAlignment="1" applyProtection="1">
      <alignment horizontal="center" vertical="center"/>
      <protection locked="0"/>
    </xf>
    <xf numFmtId="0" fontId="12" fillId="3" borderId="15" xfId="0" applyFont="1" applyFill="1" applyBorder="1" applyAlignment="1" applyProtection="1">
      <alignment horizontal="center" vertical="center"/>
      <protection locked="0"/>
    </xf>
    <xf numFmtId="0" fontId="12" fillId="3" borderId="8" xfId="0" applyFont="1" applyFill="1" applyBorder="1" applyAlignment="1" applyProtection="1">
      <alignment vertical="center"/>
      <protection locked="0"/>
    </xf>
    <xf numFmtId="0" fontId="12" fillId="4" borderId="19" xfId="0" applyFont="1" applyFill="1" applyBorder="1" applyAlignment="1" applyProtection="1">
      <alignment vertical="center"/>
      <protection locked="0"/>
    </xf>
    <xf numFmtId="164" fontId="12" fillId="0" borderId="3" xfId="0" applyNumberFormat="1" applyFont="1" applyBorder="1" applyAlignment="1">
      <alignment vertical="center"/>
    </xf>
    <xf numFmtId="164" fontId="12" fillId="0" borderId="20" xfId="0" applyNumberFormat="1" applyFont="1" applyBorder="1" applyAlignment="1">
      <alignment vertical="center"/>
    </xf>
    <xf numFmtId="0" fontId="12" fillId="4" borderId="19" xfId="0" applyFont="1" applyFill="1" applyBorder="1" applyAlignment="1" applyProtection="1">
      <alignment horizontal="center" vertical="center"/>
      <protection locked="0"/>
    </xf>
    <xf numFmtId="0" fontId="12" fillId="0" borderId="5" xfId="0" applyFont="1" applyBorder="1" applyAlignment="1">
      <alignment vertical="center"/>
    </xf>
    <xf numFmtId="0" fontId="12" fillId="3" borderId="21" xfId="0" applyFont="1" applyFill="1" applyBorder="1" applyAlignment="1" applyProtection="1">
      <alignment vertical="center"/>
      <protection locked="0"/>
    </xf>
    <xf numFmtId="0" fontId="12" fillId="3" borderId="4" xfId="0" applyFont="1" applyFill="1" applyBorder="1" applyAlignment="1" applyProtection="1">
      <alignment vertical="center"/>
      <protection locked="0"/>
    </xf>
    <xf numFmtId="0" fontId="12" fillId="3" borderId="4" xfId="0" applyFont="1" applyFill="1" applyBorder="1" applyAlignment="1" applyProtection="1">
      <alignment horizontal="center" vertical="center"/>
      <protection locked="0"/>
    </xf>
    <xf numFmtId="0" fontId="12" fillId="3" borderId="3" xfId="0" applyFont="1" applyFill="1" applyBorder="1" applyAlignment="1" applyProtection="1">
      <alignment horizontal="center" vertical="center"/>
      <protection locked="0"/>
    </xf>
    <xf numFmtId="0" fontId="12" fillId="3" borderId="17" xfId="0" applyFont="1" applyFill="1" applyBorder="1" applyAlignment="1" applyProtection="1">
      <alignment horizontal="center" vertical="center"/>
      <protection locked="0"/>
    </xf>
    <xf numFmtId="0" fontId="12" fillId="3" borderId="22" xfId="0" applyFont="1" applyFill="1" applyBorder="1" applyAlignment="1" applyProtection="1">
      <alignment vertical="center"/>
      <protection locked="0"/>
    </xf>
    <xf numFmtId="0" fontId="12" fillId="3" borderId="19" xfId="0" applyFont="1" applyFill="1" applyBorder="1" applyAlignment="1" applyProtection="1">
      <alignment vertical="center"/>
      <protection locked="0"/>
    </xf>
    <xf numFmtId="0" fontId="12" fillId="3" borderId="3" xfId="0" applyFont="1" applyFill="1" applyBorder="1" applyAlignment="1" applyProtection="1">
      <alignment vertical="center"/>
      <protection locked="0"/>
    </xf>
    <xf numFmtId="0" fontId="12" fillId="3" borderId="20" xfId="0" applyFont="1" applyFill="1" applyBorder="1" applyAlignment="1" applyProtection="1">
      <alignment vertical="center"/>
      <protection locked="0"/>
    </xf>
    <xf numFmtId="0" fontId="2" fillId="5" borderId="28" xfId="0" applyFont="1" applyFill="1" applyBorder="1" applyAlignment="1">
      <alignment horizontal="center" vertical="center" wrapText="1"/>
    </xf>
    <xf numFmtId="0" fontId="2" fillId="5" borderId="24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27" xfId="0" applyFont="1" applyBorder="1" applyAlignment="1">
      <alignment horizontal="center"/>
    </xf>
    <xf numFmtId="0" fontId="0" fillId="0" borderId="4" xfId="0" applyBorder="1" applyAlignment="1" applyProtection="1">
      <alignment horizontal="center"/>
      <protection locked="0"/>
    </xf>
    <xf numFmtId="164" fontId="6" fillId="2" borderId="30" xfId="0" applyNumberFormat="1" applyFont="1" applyFill="1" applyBorder="1" applyAlignment="1">
      <alignment horizontal="center"/>
    </xf>
    <xf numFmtId="164" fontId="6" fillId="2" borderId="32" xfId="0" applyNumberFormat="1" applyFont="1" applyFill="1" applyBorder="1" applyAlignment="1">
      <alignment horizontal="center"/>
    </xf>
    <xf numFmtId="0" fontId="13" fillId="0" borderId="30" xfId="0" applyFont="1" applyBorder="1" applyAlignment="1">
      <alignment horizontal="center" vertical="center" wrapText="1"/>
    </xf>
    <xf numFmtId="0" fontId="13" fillId="0" borderId="31" xfId="0" applyFont="1" applyBorder="1" applyAlignment="1">
      <alignment horizontal="center" vertical="center"/>
    </xf>
    <xf numFmtId="0" fontId="13" fillId="0" borderId="32" xfId="0" applyFont="1" applyBorder="1" applyAlignment="1">
      <alignment horizontal="center" vertical="center"/>
    </xf>
    <xf numFmtId="0" fontId="13" fillId="0" borderId="33" xfId="0" applyFont="1" applyBorder="1" applyAlignment="1">
      <alignment horizontal="center" vertical="center"/>
    </xf>
    <xf numFmtId="0" fontId="13" fillId="0" borderId="27" xfId="0" applyFont="1" applyBorder="1" applyAlignment="1">
      <alignment horizontal="center" vertical="center"/>
    </xf>
    <xf numFmtId="0" fontId="13" fillId="0" borderId="34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2" fillId="0" borderId="13" xfId="0" applyFont="1" applyBorder="1" applyAlignment="1" applyProtection="1">
      <alignment horizontal="center" vertical="center"/>
      <protection locked="0"/>
    </xf>
    <xf numFmtId="0" fontId="2" fillId="0" borderId="26" xfId="0" applyFont="1" applyBorder="1" applyAlignment="1" applyProtection="1">
      <alignment horizontal="center" vertical="center"/>
      <protection locked="0"/>
    </xf>
    <xf numFmtId="0" fontId="2" fillId="0" borderId="14" xfId="0" applyFont="1" applyBorder="1" applyAlignment="1" applyProtection="1">
      <alignment horizontal="center" vertical="center"/>
      <protection locked="0"/>
    </xf>
    <xf numFmtId="0" fontId="2" fillId="5" borderId="35" xfId="0" applyFont="1" applyFill="1" applyBorder="1" applyAlignment="1">
      <alignment horizontal="center" vertical="center" wrapText="1"/>
    </xf>
    <xf numFmtId="0" fontId="2" fillId="5" borderId="36" xfId="0" applyFont="1" applyFill="1" applyBorder="1" applyAlignment="1">
      <alignment horizontal="center" vertical="center" wrapText="1"/>
    </xf>
    <xf numFmtId="0" fontId="2" fillId="5" borderId="37" xfId="0" applyFont="1" applyFill="1" applyBorder="1" applyAlignment="1">
      <alignment horizontal="center" vertical="center" wrapText="1"/>
    </xf>
    <xf numFmtId="0" fontId="2" fillId="5" borderId="23" xfId="0" applyFont="1" applyFill="1" applyBorder="1" applyAlignment="1">
      <alignment horizontal="center" vertical="center" wrapText="1"/>
    </xf>
    <xf numFmtId="0" fontId="2" fillId="6" borderId="28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0" fontId="2" fillId="6" borderId="28" xfId="0" applyFont="1" applyFill="1" applyBorder="1" applyAlignment="1">
      <alignment horizontal="center" vertical="center"/>
    </xf>
    <xf numFmtId="0" fontId="2" fillId="6" borderId="24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13" fillId="0" borderId="31" xfId="0" applyFont="1" applyBorder="1" applyAlignment="1">
      <alignment horizontal="center" vertical="center" wrapText="1"/>
    </xf>
    <xf numFmtId="0" fontId="13" fillId="0" borderId="32" xfId="0" applyFont="1" applyBorder="1" applyAlignment="1">
      <alignment horizontal="center" vertical="center" wrapText="1"/>
    </xf>
    <xf numFmtId="0" fontId="13" fillId="0" borderId="33" xfId="0" applyFont="1" applyBorder="1" applyAlignment="1">
      <alignment horizontal="center" vertical="center" wrapText="1"/>
    </xf>
    <xf numFmtId="0" fontId="13" fillId="0" borderId="27" xfId="0" applyFont="1" applyBorder="1" applyAlignment="1">
      <alignment horizontal="center" vertical="center" wrapText="1"/>
    </xf>
    <xf numFmtId="0" fontId="13" fillId="0" borderId="34" xfId="0" applyFont="1" applyBorder="1" applyAlignment="1">
      <alignment horizontal="center" vertical="center" wrapText="1"/>
    </xf>
    <xf numFmtId="0" fontId="1" fillId="8" borderId="4" xfId="0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327741</xdr:colOff>
      <xdr:row>1</xdr:row>
      <xdr:rowOff>27313</xdr:rowOff>
    </xdr:from>
    <xdr:to>
      <xdr:col>2</xdr:col>
      <xdr:colOff>9346</xdr:colOff>
      <xdr:row>5</xdr:row>
      <xdr:rowOff>9349</xdr:rowOff>
    </xdr:to>
    <xdr:pic>
      <xdr:nvPicPr>
        <xdr:cNvPr id="2" name="image3.png">
          <a:extLst>
            <a:ext uri="{FF2B5EF4-FFF2-40B4-BE49-F238E27FC236}">
              <a16:creationId xmlns:a16="http://schemas.microsoft.com/office/drawing/2014/main" id="{B2D0FDCD-EFB6-FAFE-3809-C4E13B2107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66719" y="211668"/>
          <a:ext cx="719455" cy="719455"/>
        </a:xfrm>
        <a:prstGeom prst="rect">
          <a:avLst/>
        </a:prstGeom>
      </xdr:spPr>
    </xdr:pic>
    <xdr:clientData/>
  </xdr:twoCellAnchor>
  <xdr:twoCellAnchor editAs="oneCell">
    <xdr:from>
      <xdr:col>2</xdr:col>
      <xdr:colOff>314086</xdr:colOff>
      <xdr:row>1</xdr:row>
      <xdr:rowOff>13656</xdr:rowOff>
    </xdr:from>
    <xdr:to>
      <xdr:col>2</xdr:col>
      <xdr:colOff>1153556</xdr:colOff>
      <xdr:row>4</xdr:row>
      <xdr:rowOff>180047</xdr:rowOff>
    </xdr:to>
    <xdr:pic>
      <xdr:nvPicPr>
        <xdr:cNvPr id="3" name="image4.jpeg">
          <a:extLst>
            <a:ext uri="{FF2B5EF4-FFF2-40B4-BE49-F238E27FC236}">
              <a16:creationId xmlns:a16="http://schemas.microsoft.com/office/drawing/2014/main" id="{3B3DF59E-0FFD-B499-D489-D678AC9EDE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590914" y="198011"/>
          <a:ext cx="839470" cy="719455"/>
        </a:xfrm>
        <a:prstGeom prst="rect">
          <a:avLst/>
        </a:prstGeom>
      </xdr:spPr>
    </xdr:pic>
    <xdr:clientData/>
  </xdr:twoCellAnchor>
  <xdr:twoCellAnchor editAs="oneCell">
    <xdr:from>
      <xdr:col>3</xdr:col>
      <xdr:colOff>259464</xdr:colOff>
      <xdr:row>1</xdr:row>
      <xdr:rowOff>34140</xdr:rowOff>
    </xdr:from>
    <xdr:to>
      <xdr:col>4</xdr:col>
      <xdr:colOff>144359</xdr:colOff>
      <xdr:row>5</xdr:row>
      <xdr:rowOff>16176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10C7284-838B-824A-BC26-4368179A4A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58496" y="218495"/>
          <a:ext cx="567690" cy="719455"/>
        </a:xfrm>
        <a:prstGeom prst="rect">
          <a:avLst/>
        </a:prstGeom>
      </xdr:spPr>
    </xdr:pic>
    <xdr:clientData/>
  </xdr:twoCellAnchor>
  <xdr:twoCellAnchor editAs="oneCell">
    <xdr:from>
      <xdr:col>4</xdr:col>
      <xdr:colOff>423333</xdr:colOff>
      <xdr:row>1</xdr:row>
      <xdr:rowOff>61453</xdr:rowOff>
    </xdr:from>
    <xdr:to>
      <xdr:col>5</xdr:col>
      <xdr:colOff>85622</xdr:colOff>
      <xdr:row>5</xdr:row>
      <xdr:rowOff>43489</xdr:rowOff>
    </xdr:to>
    <xdr:pic>
      <xdr:nvPicPr>
        <xdr:cNvPr id="5" name="Picture 4" descr="A picture containing text&#10;&#10;Description automatically generated">
          <a:extLst>
            <a:ext uri="{FF2B5EF4-FFF2-40B4-BE49-F238E27FC236}">
              <a16:creationId xmlns:a16="http://schemas.microsoft.com/office/drawing/2014/main" id="{C0880A22-4A1E-7355-E5EC-DED44C896E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05161" y="245808"/>
          <a:ext cx="495300" cy="719455"/>
        </a:xfrm>
        <a:prstGeom prst="rect">
          <a:avLst/>
        </a:prstGeom>
      </xdr:spPr>
    </xdr:pic>
    <xdr:clientData/>
  </xdr:twoCellAnchor>
  <xdr:twoCellAnchor editAs="oneCell">
    <xdr:from>
      <xdr:col>5</xdr:col>
      <xdr:colOff>334977</xdr:colOff>
      <xdr:row>1</xdr:row>
      <xdr:rowOff>125352</xdr:rowOff>
    </xdr:from>
    <xdr:to>
      <xdr:col>7</xdr:col>
      <xdr:colOff>306849</xdr:colOff>
      <xdr:row>4</xdr:row>
      <xdr:rowOff>152735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548F10E5-737E-79CB-FF87-911DAFB4B9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349816" y="309707"/>
          <a:ext cx="1371603" cy="58044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219791</xdr:colOff>
      <xdr:row>1</xdr:row>
      <xdr:rowOff>14613</xdr:rowOff>
    </xdr:from>
    <xdr:to>
      <xdr:col>1</xdr:col>
      <xdr:colOff>618946</xdr:colOff>
      <xdr:row>4</xdr:row>
      <xdr:rowOff>180799</xdr:rowOff>
    </xdr:to>
    <xdr:pic>
      <xdr:nvPicPr>
        <xdr:cNvPr id="2" name="image3.png">
          <a:extLst>
            <a:ext uri="{FF2B5EF4-FFF2-40B4-BE49-F238E27FC236}">
              <a16:creationId xmlns:a16="http://schemas.microsoft.com/office/drawing/2014/main" id="{A570CFA1-0A7C-43F1-BF7B-7BC9F5AA1F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791" y="198763"/>
          <a:ext cx="716655" cy="718636"/>
        </a:xfrm>
        <a:prstGeom prst="rect">
          <a:avLst/>
        </a:prstGeom>
      </xdr:spPr>
    </xdr:pic>
    <xdr:clientData/>
  </xdr:twoCellAnchor>
  <xdr:twoCellAnchor editAs="oneCell">
    <xdr:from>
      <xdr:col>1</xdr:col>
      <xdr:colOff>726836</xdr:colOff>
      <xdr:row>1</xdr:row>
      <xdr:rowOff>26356</xdr:rowOff>
    </xdr:from>
    <xdr:to>
      <xdr:col>2</xdr:col>
      <xdr:colOff>124856</xdr:colOff>
      <xdr:row>5</xdr:row>
      <xdr:rowOff>8597</xdr:rowOff>
    </xdr:to>
    <xdr:pic>
      <xdr:nvPicPr>
        <xdr:cNvPr id="3" name="image4.jpeg">
          <a:extLst>
            <a:ext uri="{FF2B5EF4-FFF2-40B4-BE49-F238E27FC236}">
              <a16:creationId xmlns:a16="http://schemas.microsoft.com/office/drawing/2014/main" id="{1FA5FEFB-9797-4AFD-959B-9D2CFA97E3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68136" y="210506"/>
          <a:ext cx="839470" cy="718841"/>
        </a:xfrm>
        <a:prstGeom prst="rect">
          <a:avLst/>
        </a:prstGeom>
      </xdr:spPr>
    </xdr:pic>
    <xdr:clientData/>
  </xdr:twoCellAnchor>
  <xdr:twoCellAnchor editAs="oneCell">
    <xdr:from>
      <xdr:col>2</xdr:col>
      <xdr:colOff>227714</xdr:colOff>
      <xdr:row>1</xdr:row>
      <xdr:rowOff>46840</xdr:rowOff>
    </xdr:from>
    <xdr:to>
      <xdr:col>2</xdr:col>
      <xdr:colOff>798408</xdr:colOff>
      <xdr:row>5</xdr:row>
      <xdr:rowOff>28876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B7E79B5-B53A-48F4-9E56-93064322DB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86664" y="230990"/>
          <a:ext cx="570694" cy="718636"/>
        </a:xfrm>
        <a:prstGeom prst="rect">
          <a:avLst/>
        </a:prstGeom>
      </xdr:spPr>
    </xdr:pic>
    <xdr:clientData/>
  </xdr:twoCellAnchor>
  <xdr:twoCellAnchor editAs="oneCell">
    <xdr:from>
      <xdr:col>2</xdr:col>
      <xdr:colOff>956733</xdr:colOff>
      <xdr:row>1</xdr:row>
      <xdr:rowOff>42403</xdr:rowOff>
    </xdr:from>
    <xdr:to>
      <xdr:col>2</xdr:col>
      <xdr:colOff>1450872</xdr:colOff>
      <xdr:row>5</xdr:row>
      <xdr:rowOff>24439</xdr:rowOff>
    </xdr:to>
    <xdr:pic>
      <xdr:nvPicPr>
        <xdr:cNvPr id="5" name="Picture 4" descr="A picture containing text&#10;&#10;Description automatically generated">
          <a:extLst>
            <a:ext uri="{FF2B5EF4-FFF2-40B4-BE49-F238E27FC236}">
              <a16:creationId xmlns:a16="http://schemas.microsoft.com/office/drawing/2014/main" id="{ACA840AA-D16E-47A8-AA4F-1EF368FA53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15683" y="226553"/>
          <a:ext cx="494139" cy="718636"/>
        </a:xfrm>
        <a:prstGeom prst="rect">
          <a:avLst/>
        </a:prstGeom>
      </xdr:spPr>
    </xdr:pic>
    <xdr:clientData/>
  </xdr:twoCellAnchor>
  <xdr:twoCellAnchor editAs="oneCell">
    <xdr:from>
      <xdr:col>3</xdr:col>
      <xdr:colOff>11127</xdr:colOff>
      <xdr:row>1</xdr:row>
      <xdr:rowOff>119002</xdr:rowOff>
    </xdr:from>
    <xdr:to>
      <xdr:col>4</xdr:col>
      <xdr:colOff>429343</xdr:colOff>
      <xdr:row>4</xdr:row>
      <xdr:rowOff>146385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16EAEB71-84F4-41B6-900D-303ACD781A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268677" y="303152"/>
          <a:ext cx="1370716" cy="5798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659BD6-FE99-4CA7-8EBA-5DEC5E76430A}">
  <dimension ref="A1:X31"/>
  <sheetViews>
    <sheetView tabSelected="1" zoomScale="93" zoomScaleNormal="93" workbookViewId="0">
      <selection activeCell="D26" sqref="D26:H26"/>
    </sheetView>
  </sheetViews>
  <sheetFormatPr defaultRowHeight="14.5" x14ac:dyDescent="0.35"/>
  <cols>
    <col min="1" max="1" width="3.453125" customWidth="1"/>
    <col min="2" max="2" width="14.81640625" bestFit="1" customWidth="1"/>
    <col min="3" max="3" width="16.6328125" customWidth="1"/>
    <col min="4" max="4" width="9.81640625" customWidth="1"/>
    <col min="5" max="5" width="11.90625" customWidth="1"/>
    <col min="6" max="6" width="10.36328125" bestFit="1" customWidth="1"/>
    <col min="7" max="7" width="9.6328125" style="1" customWidth="1"/>
    <col min="8" max="8" width="12.453125" customWidth="1"/>
    <col min="9" max="9" width="17.6328125" customWidth="1"/>
    <col min="10" max="10" width="13.6328125" customWidth="1"/>
    <col min="11" max="11" width="13.6328125" style="1" customWidth="1"/>
    <col min="12" max="12" width="8.90625" customWidth="1"/>
    <col min="13" max="13" width="10.08984375" style="1" customWidth="1"/>
    <col min="14" max="14" width="13.6328125" style="1" customWidth="1"/>
    <col min="15" max="15" width="15.1796875" style="1" customWidth="1"/>
    <col min="18" max="18" width="8.7265625" hidden="1" customWidth="1"/>
    <col min="19" max="19" width="19" hidden="1" customWidth="1"/>
    <col min="20" max="24" width="8.7265625" hidden="1" customWidth="1"/>
    <col min="25" max="34" width="8.7265625" customWidth="1"/>
  </cols>
  <sheetData>
    <row r="1" spans="1:24" x14ac:dyDescent="0.35">
      <c r="R1" t="s">
        <v>41</v>
      </c>
      <c r="S1" t="s">
        <v>30</v>
      </c>
      <c r="T1">
        <v>75</v>
      </c>
      <c r="U1" t="s">
        <v>7</v>
      </c>
      <c r="V1">
        <v>95</v>
      </c>
      <c r="W1" t="s">
        <v>32</v>
      </c>
      <c r="X1" t="s">
        <v>26</v>
      </c>
    </row>
    <row r="2" spans="1:24" x14ac:dyDescent="0.35">
      <c r="I2" s="68" t="s">
        <v>44</v>
      </c>
      <c r="J2" s="68"/>
      <c r="K2" s="68"/>
      <c r="L2" s="68"/>
      <c r="M2" s="68"/>
      <c r="R2" t="s">
        <v>27</v>
      </c>
      <c r="S2" t="s">
        <v>31</v>
      </c>
      <c r="T2">
        <v>150</v>
      </c>
      <c r="U2" t="s">
        <v>18</v>
      </c>
      <c r="V2">
        <v>80</v>
      </c>
      <c r="W2" t="s">
        <v>33</v>
      </c>
      <c r="X2" t="s">
        <v>39</v>
      </c>
    </row>
    <row r="3" spans="1:24" x14ac:dyDescent="0.35">
      <c r="I3" s="68"/>
      <c r="J3" s="68"/>
      <c r="K3" s="68"/>
      <c r="L3" s="68"/>
      <c r="M3" s="68"/>
      <c r="S3" t="s">
        <v>23</v>
      </c>
    </row>
    <row r="4" spans="1:24" x14ac:dyDescent="0.35">
      <c r="J4" s="69" t="s">
        <v>45</v>
      </c>
      <c r="K4" s="70"/>
      <c r="L4" s="70"/>
      <c r="M4" s="70"/>
      <c r="S4" t="s">
        <v>51</v>
      </c>
    </row>
    <row r="5" spans="1:24" x14ac:dyDescent="0.35">
      <c r="J5" s="70"/>
      <c r="K5" s="70"/>
      <c r="L5" s="70"/>
      <c r="M5" s="70"/>
    </row>
    <row r="6" spans="1:24" ht="15" thickBot="1" x14ac:dyDescent="0.4">
      <c r="J6" s="71"/>
      <c r="K6" s="71"/>
      <c r="L6" s="71"/>
      <c r="M6" s="71"/>
    </row>
    <row r="7" spans="1:24" ht="24" customHeight="1" thickBot="1" x14ac:dyDescent="0.4">
      <c r="A7" s="68" t="s">
        <v>42</v>
      </c>
      <c r="B7" s="68"/>
      <c r="C7" s="68"/>
      <c r="D7" s="68"/>
      <c r="E7" s="68"/>
      <c r="F7" s="68"/>
      <c r="G7" s="68"/>
      <c r="H7" s="68"/>
      <c r="I7" s="81" t="s">
        <v>43</v>
      </c>
      <c r="J7" s="82"/>
      <c r="K7" s="83" t="s">
        <v>66</v>
      </c>
      <c r="L7" s="84"/>
      <c r="M7" s="85"/>
      <c r="N7" s="4"/>
      <c r="O7" s="5"/>
    </row>
    <row r="8" spans="1:24" ht="15" thickBot="1" x14ac:dyDescent="0.4">
      <c r="A8" s="2"/>
      <c r="B8" s="2"/>
      <c r="C8" s="2"/>
      <c r="D8" s="2"/>
      <c r="E8" s="2"/>
      <c r="F8" s="2"/>
      <c r="G8" s="3"/>
      <c r="H8" s="3"/>
      <c r="I8" s="2"/>
      <c r="J8" s="2"/>
      <c r="K8" s="3"/>
      <c r="L8" s="2"/>
      <c r="M8" s="3"/>
      <c r="N8" s="3"/>
      <c r="O8" s="3"/>
    </row>
    <row r="9" spans="1:24" x14ac:dyDescent="0.35">
      <c r="A9" s="6" t="s">
        <v>11</v>
      </c>
      <c r="B9" s="7" t="s">
        <v>14</v>
      </c>
      <c r="C9" s="8" t="s">
        <v>13</v>
      </c>
      <c r="D9" s="9" t="s">
        <v>1</v>
      </c>
      <c r="E9" s="9" t="s">
        <v>15</v>
      </c>
      <c r="F9" s="92" t="s">
        <v>8</v>
      </c>
      <c r="G9" s="90" t="s">
        <v>37</v>
      </c>
      <c r="H9" s="10" t="s">
        <v>10</v>
      </c>
      <c r="I9" s="11" t="s">
        <v>0</v>
      </c>
      <c r="J9" s="12" t="s">
        <v>2</v>
      </c>
      <c r="K9" s="13" t="s">
        <v>34</v>
      </c>
      <c r="L9" s="87" t="s">
        <v>64</v>
      </c>
      <c r="M9" s="66" t="s">
        <v>63</v>
      </c>
      <c r="N9" s="66" t="s">
        <v>65</v>
      </c>
      <c r="O9" s="14" t="s">
        <v>24</v>
      </c>
    </row>
    <row r="10" spans="1:24" ht="15" thickBot="1" x14ac:dyDescent="0.4">
      <c r="A10" s="15"/>
      <c r="B10" s="16" t="s">
        <v>12</v>
      </c>
      <c r="C10" s="17" t="s">
        <v>12</v>
      </c>
      <c r="D10" s="18" t="s">
        <v>17</v>
      </c>
      <c r="E10" s="18" t="s">
        <v>16</v>
      </c>
      <c r="F10" s="93"/>
      <c r="G10" s="91"/>
      <c r="H10" s="19" t="s">
        <v>9</v>
      </c>
      <c r="I10" s="20" t="s">
        <v>3</v>
      </c>
      <c r="J10" s="21" t="s">
        <v>4</v>
      </c>
      <c r="K10" s="22" t="s">
        <v>4</v>
      </c>
      <c r="L10" s="88"/>
      <c r="M10" s="86"/>
      <c r="N10" s="67"/>
      <c r="O10" s="23"/>
    </row>
    <row r="11" spans="1:24" ht="15" thickBot="1" x14ac:dyDescent="0.4">
      <c r="A11" s="24" t="s">
        <v>19</v>
      </c>
      <c r="B11" s="25" t="s">
        <v>20</v>
      </c>
      <c r="C11" s="26" t="s">
        <v>21</v>
      </c>
      <c r="D11" s="27" t="s">
        <v>22</v>
      </c>
      <c r="E11" s="27" t="s">
        <v>28</v>
      </c>
      <c r="F11" s="18" t="s">
        <v>40</v>
      </c>
      <c r="G11" s="38" t="s">
        <v>38</v>
      </c>
      <c r="H11" s="28" t="s">
        <v>52</v>
      </c>
      <c r="I11" s="29"/>
      <c r="J11" s="30" t="s">
        <v>29</v>
      </c>
      <c r="K11" s="31" t="s">
        <v>35</v>
      </c>
      <c r="L11" s="89"/>
      <c r="M11" s="67"/>
      <c r="N11" s="32">
        <v>8</v>
      </c>
      <c r="O11" s="33"/>
    </row>
    <row r="12" spans="1:24" x14ac:dyDescent="0.35">
      <c r="A12" s="46">
        <v>1</v>
      </c>
      <c r="B12" s="47"/>
      <c r="C12" s="48"/>
      <c r="D12" s="48"/>
      <c r="E12" s="49"/>
      <c r="F12" s="49"/>
      <c r="G12" s="50"/>
      <c r="H12" s="51"/>
      <c r="I12" s="52"/>
      <c r="J12" s="53" t="str">
        <f>IF(I12="","",100)</f>
        <v/>
      </c>
      <c r="K12" s="54" t="str">
        <f t="shared" ref="K12:K20" si="0">IF(ISNA(VLOOKUP($I12,$S$1:$T$4,2,FALSE)),"",(VLOOKUP($I12,$S$1:$T$4,2,FALSE)))</f>
        <v/>
      </c>
      <c r="L12" s="55"/>
      <c r="M12" s="53" t="str">
        <f>IF(I12="Official Player","",IF(ISNA(VLOOKUP($L12,$U$1:$V$2,2,FALSE)),"",(VLOOKUP($L12,$U$1:$V$2,2,FALSE))))</f>
        <v/>
      </c>
      <c r="N12" s="54" t="str">
        <f>IF(M12="","",M12*N$11)</f>
        <v/>
      </c>
      <c r="O12" s="54">
        <f t="shared" ref="O12:O20" si="1">SUM(N12,J12,K12)</f>
        <v>0</v>
      </c>
    </row>
    <row r="13" spans="1:24" x14ac:dyDescent="0.35">
      <c r="A13" s="56">
        <v>2</v>
      </c>
      <c r="B13" s="57"/>
      <c r="C13" s="58"/>
      <c r="D13" s="58"/>
      <c r="E13" s="59"/>
      <c r="F13" s="60"/>
      <c r="G13" s="61"/>
      <c r="H13" s="62"/>
      <c r="I13" s="52"/>
      <c r="J13" s="53" t="str">
        <f t="shared" ref="J13:J20" si="2">IF(I13="","",100)</f>
        <v/>
      </c>
      <c r="K13" s="54" t="str">
        <f t="shared" si="0"/>
        <v/>
      </c>
      <c r="L13" s="55"/>
      <c r="M13" s="53" t="str">
        <f t="shared" ref="M13:M20" si="3">IF(I13="Official Player","",IF(ISNA(VLOOKUP($L13,$U$1:$V$2,2,FALSE)),"",(VLOOKUP($L13,$U$1:$V$2,2,FALSE))))</f>
        <v/>
      </c>
      <c r="N13" s="54" t="str">
        <f t="shared" ref="N13:N20" si="4">IF(M13="","",M13*N$11)</f>
        <v/>
      </c>
      <c r="O13" s="54">
        <f t="shared" si="1"/>
        <v>0</v>
      </c>
    </row>
    <row r="14" spans="1:24" x14ac:dyDescent="0.35">
      <c r="A14" s="56">
        <v>3</v>
      </c>
      <c r="B14" s="63"/>
      <c r="C14" s="64"/>
      <c r="D14" s="64"/>
      <c r="E14" s="60"/>
      <c r="F14" s="60"/>
      <c r="G14" s="61"/>
      <c r="H14" s="65"/>
      <c r="I14" s="52"/>
      <c r="J14" s="53" t="str">
        <f t="shared" si="2"/>
        <v/>
      </c>
      <c r="K14" s="54" t="str">
        <f t="shared" si="0"/>
        <v/>
      </c>
      <c r="L14" s="55"/>
      <c r="M14" s="53" t="str">
        <f t="shared" si="3"/>
        <v/>
      </c>
      <c r="N14" s="54" t="str">
        <f t="shared" si="4"/>
        <v/>
      </c>
      <c r="O14" s="54">
        <f t="shared" si="1"/>
        <v>0</v>
      </c>
    </row>
    <row r="15" spans="1:24" x14ac:dyDescent="0.35">
      <c r="A15" s="56">
        <v>4</v>
      </c>
      <c r="B15" s="57"/>
      <c r="C15" s="58"/>
      <c r="D15" s="58"/>
      <c r="E15" s="59"/>
      <c r="F15" s="60"/>
      <c r="G15" s="61"/>
      <c r="H15" s="62"/>
      <c r="I15" s="52"/>
      <c r="J15" s="53" t="str">
        <f t="shared" si="2"/>
        <v/>
      </c>
      <c r="K15" s="54" t="str">
        <f t="shared" si="0"/>
        <v/>
      </c>
      <c r="L15" s="55"/>
      <c r="M15" s="53" t="str">
        <f t="shared" si="3"/>
        <v/>
      </c>
      <c r="N15" s="54" t="str">
        <f t="shared" si="4"/>
        <v/>
      </c>
      <c r="O15" s="54">
        <f t="shared" si="1"/>
        <v>0</v>
      </c>
    </row>
    <row r="16" spans="1:24" x14ac:dyDescent="0.35">
      <c r="A16" s="56">
        <v>6</v>
      </c>
      <c r="B16" s="57"/>
      <c r="C16" s="58"/>
      <c r="D16" s="58"/>
      <c r="E16" s="59"/>
      <c r="F16" s="60"/>
      <c r="G16" s="61"/>
      <c r="H16" s="62"/>
      <c r="I16" s="52"/>
      <c r="J16" s="53" t="str">
        <f t="shared" si="2"/>
        <v/>
      </c>
      <c r="K16" s="54" t="str">
        <f t="shared" si="0"/>
        <v/>
      </c>
      <c r="L16" s="55"/>
      <c r="M16" s="53" t="str">
        <f t="shared" si="3"/>
        <v/>
      </c>
      <c r="N16" s="54" t="str">
        <f t="shared" si="4"/>
        <v/>
      </c>
      <c r="O16" s="54">
        <f t="shared" si="1"/>
        <v>0</v>
      </c>
    </row>
    <row r="17" spans="1:15" x14ac:dyDescent="0.35">
      <c r="A17" s="56">
        <v>7</v>
      </c>
      <c r="B17" s="57"/>
      <c r="C17" s="58"/>
      <c r="D17" s="58"/>
      <c r="E17" s="59"/>
      <c r="F17" s="60"/>
      <c r="G17" s="61"/>
      <c r="H17" s="62"/>
      <c r="I17" s="52"/>
      <c r="J17" s="53" t="str">
        <f t="shared" si="2"/>
        <v/>
      </c>
      <c r="K17" s="54" t="str">
        <f t="shared" si="0"/>
        <v/>
      </c>
      <c r="L17" s="55"/>
      <c r="M17" s="53" t="str">
        <f t="shared" si="3"/>
        <v/>
      </c>
      <c r="N17" s="54" t="str">
        <f t="shared" si="4"/>
        <v/>
      </c>
      <c r="O17" s="54">
        <f t="shared" si="1"/>
        <v>0</v>
      </c>
    </row>
    <row r="18" spans="1:15" x14ac:dyDescent="0.35">
      <c r="A18" s="56">
        <v>8</v>
      </c>
      <c r="B18" s="57"/>
      <c r="C18" s="58"/>
      <c r="D18" s="58"/>
      <c r="E18" s="59"/>
      <c r="F18" s="60"/>
      <c r="G18" s="61"/>
      <c r="H18" s="62"/>
      <c r="I18" s="52"/>
      <c r="J18" s="53" t="str">
        <f t="shared" si="2"/>
        <v/>
      </c>
      <c r="K18" s="54" t="str">
        <f t="shared" si="0"/>
        <v/>
      </c>
      <c r="L18" s="55"/>
      <c r="M18" s="53" t="str">
        <f t="shared" si="3"/>
        <v/>
      </c>
      <c r="N18" s="54" t="str">
        <f t="shared" si="4"/>
        <v/>
      </c>
      <c r="O18" s="54">
        <f t="shared" si="1"/>
        <v>0</v>
      </c>
    </row>
    <row r="19" spans="1:15" x14ac:dyDescent="0.35">
      <c r="A19" s="56">
        <v>9</v>
      </c>
      <c r="B19" s="57"/>
      <c r="C19" s="58"/>
      <c r="D19" s="58"/>
      <c r="E19" s="59"/>
      <c r="F19" s="60"/>
      <c r="G19" s="61"/>
      <c r="H19" s="62"/>
      <c r="I19" s="52"/>
      <c r="J19" s="53" t="str">
        <f t="shared" si="2"/>
        <v/>
      </c>
      <c r="K19" s="54" t="str">
        <f t="shared" si="0"/>
        <v/>
      </c>
      <c r="L19" s="55"/>
      <c r="M19" s="53" t="str">
        <f t="shared" si="3"/>
        <v/>
      </c>
      <c r="N19" s="54" t="str">
        <f t="shared" si="4"/>
        <v/>
      </c>
      <c r="O19" s="54">
        <f t="shared" si="1"/>
        <v>0</v>
      </c>
    </row>
    <row r="20" spans="1:15" x14ac:dyDescent="0.35">
      <c r="A20" s="56">
        <v>10</v>
      </c>
      <c r="B20" s="57"/>
      <c r="C20" s="58"/>
      <c r="D20" s="58"/>
      <c r="E20" s="59"/>
      <c r="F20" s="60"/>
      <c r="G20" s="61"/>
      <c r="H20" s="62"/>
      <c r="I20" s="52"/>
      <c r="J20" s="53" t="str">
        <f t="shared" si="2"/>
        <v/>
      </c>
      <c r="K20" s="54" t="str">
        <f t="shared" si="0"/>
        <v/>
      </c>
      <c r="L20" s="55"/>
      <c r="M20" s="53" t="str">
        <f t="shared" si="3"/>
        <v/>
      </c>
      <c r="N20" s="54" t="str">
        <f t="shared" si="4"/>
        <v/>
      </c>
      <c r="O20" s="54">
        <f t="shared" si="1"/>
        <v>0</v>
      </c>
    </row>
    <row r="21" spans="1:15" ht="17.5" customHeight="1" thickBot="1" x14ac:dyDescent="0.4">
      <c r="A21" s="2"/>
      <c r="B21" s="2"/>
      <c r="C21" s="2"/>
      <c r="D21" s="2"/>
      <c r="E21" s="2"/>
      <c r="F21" s="2"/>
      <c r="G21" s="3"/>
      <c r="H21" s="3"/>
      <c r="I21" s="3"/>
      <c r="J21" s="3"/>
      <c r="K21" s="3"/>
      <c r="L21" s="3"/>
      <c r="M21" s="3"/>
      <c r="N21" s="44" t="s">
        <v>50</v>
      </c>
      <c r="O21" s="45">
        <f>SUM(O12:O20)</f>
        <v>0</v>
      </c>
    </row>
    <row r="22" spans="1:15" ht="16" thickBot="1" x14ac:dyDescent="0.4">
      <c r="A22" s="2"/>
      <c r="B22" s="94" t="s">
        <v>25</v>
      </c>
      <c r="C22" s="95"/>
      <c r="D22" s="73">
        <f>O21</f>
        <v>0</v>
      </c>
      <c r="E22" s="74"/>
      <c r="F22" s="34" t="s">
        <v>60</v>
      </c>
      <c r="G22" s="37" t="s">
        <v>36</v>
      </c>
      <c r="H22" s="3"/>
      <c r="I22" s="2"/>
      <c r="J22" s="2"/>
      <c r="K22" s="3"/>
      <c r="L22" s="75" t="s">
        <v>67</v>
      </c>
      <c r="M22" s="76"/>
      <c r="N22" s="76"/>
      <c r="O22" s="77"/>
    </row>
    <row r="23" spans="1:15" ht="15.5" customHeight="1" thickBot="1" x14ac:dyDescent="0.4">
      <c r="B23" s="75" t="s">
        <v>59</v>
      </c>
      <c r="C23" s="96"/>
      <c r="D23" s="96"/>
      <c r="E23" s="97"/>
      <c r="G23" s="35" t="s">
        <v>61</v>
      </c>
      <c r="L23" s="78"/>
      <c r="M23" s="79"/>
      <c r="N23" s="79"/>
      <c r="O23" s="80"/>
    </row>
    <row r="24" spans="1:15" ht="16" thickBot="1" x14ac:dyDescent="0.4">
      <c r="B24" s="98"/>
      <c r="C24" s="99"/>
      <c r="D24" s="99"/>
      <c r="E24" s="100"/>
      <c r="G24" s="35" t="s">
        <v>62</v>
      </c>
    </row>
    <row r="25" spans="1:15" ht="4.5" customHeight="1" x14ac:dyDescent="0.35">
      <c r="G25" s="36"/>
      <c r="H25" s="37"/>
    </row>
    <row r="26" spans="1:15" ht="20" customHeight="1" x14ac:dyDescent="0.35">
      <c r="B26" s="101" t="s">
        <v>46</v>
      </c>
      <c r="C26" s="101"/>
      <c r="D26" s="72" t="s">
        <v>66</v>
      </c>
      <c r="E26" s="72"/>
      <c r="F26" s="72"/>
      <c r="G26" s="72"/>
      <c r="H26" s="72"/>
    </row>
    <row r="27" spans="1:15" ht="20" customHeight="1" x14ac:dyDescent="0.35">
      <c r="B27" s="101" t="s">
        <v>47</v>
      </c>
      <c r="C27" s="101"/>
      <c r="D27" s="72" t="s">
        <v>66</v>
      </c>
      <c r="E27" s="72"/>
      <c r="F27" s="72"/>
      <c r="G27" s="72"/>
      <c r="H27" s="72"/>
    </row>
    <row r="28" spans="1:15" ht="20" customHeight="1" x14ac:dyDescent="0.35">
      <c r="B28" s="101" t="s">
        <v>48</v>
      </c>
      <c r="C28" s="101"/>
      <c r="D28" s="72" t="s">
        <v>66</v>
      </c>
      <c r="E28" s="72"/>
      <c r="F28" s="72"/>
      <c r="G28" s="72"/>
      <c r="H28" s="72"/>
    </row>
    <row r="29" spans="1:15" ht="20" customHeight="1" x14ac:dyDescent="0.35">
      <c r="B29" s="101" t="s">
        <v>49</v>
      </c>
      <c r="C29" s="101"/>
      <c r="D29" s="72" t="s">
        <v>66</v>
      </c>
      <c r="E29" s="72"/>
      <c r="F29" s="72"/>
      <c r="G29" s="72"/>
      <c r="H29" s="72"/>
    </row>
    <row r="30" spans="1:15" ht="6" customHeight="1" x14ac:dyDescent="0.35"/>
    <row r="31" spans="1:15" ht="20" customHeight="1" x14ac:dyDescent="0.35">
      <c r="B31" s="101" t="s">
        <v>5</v>
      </c>
      <c r="C31" s="101"/>
      <c r="D31" s="72" t="s">
        <v>66</v>
      </c>
      <c r="E31" s="72"/>
      <c r="F31" s="72"/>
      <c r="G31" s="72"/>
      <c r="H31" s="72"/>
    </row>
  </sheetData>
  <sheetProtection algorithmName="SHA-512" hashValue="afgy+4AJcFI2xQlRs/3wejhyVW2r/sdbq8LeHHH4qTZMahUWcH2VZl98MXK2CiQ2Ei6k6Ts578AKo/mzBzjMlg==" saltValue="rROJ4Qux4phWecRsQLX3tQ==" spinCount="100000" sheet="1" objects="1" selectLockedCells="1"/>
  <mergeCells count="24">
    <mergeCell ref="D29:H29"/>
    <mergeCell ref="D31:H31"/>
    <mergeCell ref="G9:G10"/>
    <mergeCell ref="F9:F10"/>
    <mergeCell ref="B22:C22"/>
    <mergeCell ref="B23:E24"/>
    <mergeCell ref="D28:H28"/>
    <mergeCell ref="B26:C26"/>
    <mergeCell ref="B29:C29"/>
    <mergeCell ref="B28:C28"/>
    <mergeCell ref="B27:C27"/>
    <mergeCell ref="B31:C31"/>
    <mergeCell ref="N9:N10"/>
    <mergeCell ref="I2:M3"/>
    <mergeCell ref="J4:M6"/>
    <mergeCell ref="D26:H26"/>
    <mergeCell ref="D27:H27"/>
    <mergeCell ref="D22:E22"/>
    <mergeCell ref="L22:O23"/>
    <mergeCell ref="A7:H7"/>
    <mergeCell ref="I7:J7"/>
    <mergeCell ref="K7:M7"/>
    <mergeCell ref="M9:M11"/>
    <mergeCell ref="L9:L11"/>
  </mergeCells>
  <dataValidations count="4">
    <dataValidation type="list" allowBlank="1" showInputMessage="1" showErrorMessage="1" sqref="F12:F20" xr:uid="{8D4F0555-0EE5-4EAD-9F75-51090247B5A6}">
      <formula1>$R$1:$R$2</formula1>
    </dataValidation>
    <dataValidation type="list" allowBlank="1" showInputMessage="1" showErrorMessage="1" sqref="G12:G20" xr:uid="{93D8DF68-D8BB-4AA4-AE37-791A6762AAE6}">
      <formula1>$X$1:$X$2</formula1>
    </dataValidation>
    <dataValidation type="list" allowBlank="1" showInputMessage="1" showErrorMessage="1" sqref="L12:L20" xr:uid="{914AA998-37D5-4F6F-98AA-F6CF3493F873}">
      <formula1>$U$1:$U$2</formula1>
    </dataValidation>
    <dataValidation type="list" allowBlank="1" showInputMessage="1" showErrorMessage="1" sqref="I12:I20" xr:uid="{22249100-A46E-426B-92CD-105C51004E45}">
      <formula1>$S$1:$S$3</formula1>
    </dataValidation>
  </dataValidations>
  <pageMargins left="0.19685039370078741" right="0.11811023622047245" top="0.74803149606299213" bottom="0.74803149606299213" header="0.31496062992125984" footer="0.31496062992125984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E7897E-BD80-46AE-B6AF-78F3E098B296}">
  <dimension ref="A1:O21"/>
  <sheetViews>
    <sheetView workbookViewId="0">
      <selection activeCell="J13" sqref="J13"/>
    </sheetView>
  </sheetViews>
  <sheetFormatPr defaultRowHeight="14.5" x14ac:dyDescent="0.35"/>
  <cols>
    <col min="1" max="1" width="4.54296875" customWidth="1"/>
    <col min="2" max="2" width="20.6328125" customWidth="1"/>
    <col min="3" max="3" width="21.453125" customWidth="1"/>
    <col min="4" max="9" width="13.6328125" customWidth="1"/>
    <col min="10" max="10" width="11.81640625" customWidth="1"/>
    <col min="11" max="11" width="9.81640625" customWidth="1"/>
    <col min="12" max="12" width="10.7265625" customWidth="1"/>
    <col min="13" max="13" width="10.08984375" customWidth="1"/>
    <col min="14" max="14" width="11.453125" customWidth="1"/>
    <col min="15" max="15" width="12.6328125" customWidth="1"/>
  </cols>
  <sheetData>
    <row r="1" spans="1:15" x14ac:dyDescent="0.35">
      <c r="G1" s="1"/>
      <c r="K1" s="1"/>
      <c r="M1" s="1"/>
      <c r="N1" s="1"/>
      <c r="O1" s="1"/>
    </row>
    <row r="2" spans="1:15" ht="14.5" customHeight="1" x14ac:dyDescent="0.35">
      <c r="F2" s="102" t="s">
        <v>44</v>
      </c>
      <c r="G2" s="102"/>
      <c r="H2" s="102"/>
      <c r="I2" s="102"/>
      <c r="J2" s="43"/>
      <c r="N2" s="1"/>
      <c r="O2" s="1"/>
    </row>
    <row r="3" spans="1:15" ht="14.5" customHeight="1" x14ac:dyDescent="0.35">
      <c r="F3" s="102"/>
      <c r="G3" s="102"/>
      <c r="H3" s="102"/>
      <c r="I3" s="102"/>
      <c r="J3" s="43"/>
      <c r="N3" s="1"/>
      <c r="O3" s="1"/>
    </row>
    <row r="4" spans="1:15" ht="14.5" customHeight="1" x14ac:dyDescent="0.35">
      <c r="F4" s="103" t="s">
        <v>45</v>
      </c>
      <c r="G4" s="103"/>
      <c r="H4" s="103"/>
      <c r="I4" s="103"/>
      <c r="N4" s="1"/>
      <c r="O4" s="1"/>
    </row>
    <row r="5" spans="1:15" x14ac:dyDescent="0.35">
      <c r="F5" s="103"/>
      <c r="G5" s="103"/>
      <c r="H5" s="103"/>
      <c r="I5" s="103"/>
      <c r="N5" s="1"/>
      <c r="O5" s="1"/>
    </row>
    <row r="6" spans="1:15" x14ac:dyDescent="0.35">
      <c r="F6" s="103"/>
      <c r="G6" s="103"/>
      <c r="H6" s="103"/>
      <c r="I6" s="103"/>
      <c r="N6" s="1"/>
      <c r="O6" s="1"/>
    </row>
    <row r="7" spans="1:15" ht="4.5" customHeight="1" x14ac:dyDescent="0.35">
      <c r="F7" s="40"/>
      <c r="G7" s="40"/>
      <c r="H7" s="40"/>
      <c r="I7" s="40"/>
      <c r="N7" s="1"/>
      <c r="O7" s="1"/>
    </row>
    <row r="8" spans="1:15" ht="23.5" x14ac:dyDescent="0.35">
      <c r="A8" s="68" t="s">
        <v>42</v>
      </c>
      <c r="B8" s="68"/>
      <c r="C8" s="68"/>
      <c r="D8" s="68"/>
      <c r="E8" s="68"/>
      <c r="F8" s="68"/>
      <c r="G8" s="68"/>
      <c r="H8" s="68"/>
      <c r="N8" s="4"/>
      <c r="O8" s="5"/>
    </row>
    <row r="9" spans="1:15" ht="4.5" customHeight="1" x14ac:dyDescent="0.35">
      <c r="A9" s="2"/>
      <c r="B9" s="2"/>
      <c r="C9" s="2"/>
      <c r="D9" s="2"/>
      <c r="E9" s="2"/>
      <c r="F9" s="2"/>
      <c r="G9" s="3"/>
      <c r="H9" s="3"/>
      <c r="I9" s="2"/>
      <c r="J9" s="2"/>
      <c r="K9" s="3"/>
      <c r="L9" s="2"/>
      <c r="M9" s="3"/>
      <c r="N9" s="3"/>
      <c r="O9" s="3"/>
    </row>
    <row r="10" spans="1:15" x14ac:dyDescent="0.35">
      <c r="A10" s="101" t="s">
        <v>58</v>
      </c>
      <c r="B10" s="101" t="s">
        <v>57</v>
      </c>
      <c r="C10" s="101"/>
      <c r="D10" s="101" t="s">
        <v>55</v>
      </c>
      <c r="E10" s="101"/>
      <c r="F10" s="101"/>
      <c r="G10" s="101" t="s">
        <v>56</v>
      </c>
      <c r="H10" s="101"/>
      <c r="I10" s="101"/>
    </row>
    <row r="11" spans="1:15" x14ac:dyDescent="0.35">
      <c r="A11" s="101"/>
      <c r="B11" s="39" t="s">
        <v>53</v>
      </c>
      <c r="C11" s="39" t="s">
        <v>21</v>
      </c>
      <c r="D11" s="39" t="s">
        <v>5</v>
      </c>
      <c r="E11" s="39" t="s">
        <v>54</v>
      </c>
      <c r="F11" s="39" t="s">
        <v>6</v>
      </c>
      <c r="G11" s="39" t="s">
        <v>5</v>
      </c>
      <c r="H11" s="39" t="s">
        <v>54</v>
      </c>
      <c r="I11" s="39" t="s">
        <v>6</v>
      </c>
    </row>
    <row r="12" spans="1:15" x14ac:dyDescent="0.35">
      <c r="A12" s="41">
        <v>1</v>
      </c>
      <c r="B12" s="42"/>
      <c r="C12" s="42"/>
      <c r="D12" s="42"/>
      <c r="E12" s="42"/>
      <c r="F12" s="42"/>
      <c r="G12" s="42"/>
      <c r="H12" s="42"/>
      <c r="I12" s="42"/>
    </row>
    <row r="13" spans="1:15" x14ac:dyDescent="0.35">
      <c r="A13" s="41">
        <v>2</v>
      </c>
      <c r="B13" s="42"/>
      <c r="C13" s="42"/>
      <c r="D13" s="42"/>
      <c r="E13" s="42"/>
      <c r="F13" s="42"/>
      <c r="G13" s="42"/>
      <c r="H13" s="42"/>
      <c r="I13" s="42"/>
    </row>
    <row r="14" spans="1:15" x14ac:dyDescent="0.35">
      <c r="A14" s="41">
        <v>3</v>
      </c>
      <c r="B14" s="42"/>
      <c r="C14" s="42"/>
      <c r="D14" s="42"/>
      <c r="E14" s="42"/>
      <c r="F14" s="42"/>
      <c r="G14" s="42"/>
      <c r="H14" s="42"/>
      <c r="I14" s="42"/>
    </row>
    <row r="15" spans="1:15" x14ac:dyDescent="0.35">
      <c r="A15" s="41">
        <v>4</v>
      </c>
      <c r="B15" s="42"/>
      <c r="C15" s="42"/>
      <c r="D15" s="42"/>
      <c r="E15" s="42"/>
      <c r="F15" s="42"/>
      <c r="G15" s="42"/>
      <c r="H15" s="42"/>
      <c r="I15" s="42"/>
    </row>
    <row r="16" spans="1:15" x14ac:dyDescent="0.35">
      <c r="A16" s="41">
        <v>5</v>
      </c>
      <c r="B16" s="42"/>
      <c r="C16" s="42"/>
      <c r="D16" s="42"/>
      <c r="E16" s="42"/>
      <c r="F16" s="42"/>
      <c r="G16" s="42"/>
      <c r="H16" s="42"/>
      <c r="I16" s="42"/>
    </row>
    <row r="17" spans="1:9" x14ac:dyDescent="0.35">
      <c r="A17" s="41">
        <v>6</v>
      </c>
      <c r="B17" s="42"/>
      <c r="C17" s="42"/>
      <c r="D17" s="42"/>
      <c r="E17" s="42"/>
      <c r="F17" s="42"/>
      <c r="G17" s="42"/>
      <c r="H17" s="42"/>
      <c r="I17" s="42"/>
    </row>
    <row r="18" spans="1:9" x14ac:dyDescent="0.35">
      <c r="A18" s="41">
        <v>7</v>
      </c>
      <c r="B18" s="42"/>
      <c r="C18" s="42"/>
      <c r="D18" s="42"/>
      <c r="E18" s="42"/>
      <c r="F18" s="42"/>
      <c r="G18" s="42"/>
      <c r="H18" s="42"/>
      <c r="I18" s="42"/>
    </row>
    <row r="19" spans="1:9" x14ac:dyDescent="0.35">
      <c r="A19" s="41">
        <v>8</v>
      </c>
      <c r="B19" s="42"/>
      <c r="C19" s="42"/>
      <c r="D19" s="42"/>
      <c r="E19" s="42"/>
      <c r="F19" s="42"/>
      <c r="G19" s="42"/>
      <c r="H19" s="42"/>
      <c r="I19" s="42"/>
    </row>
    <row r="20" spans="1:9" x14ac:dyDescent="0.35">
      <c r="A20" s="41">
        <v>9</v>
      </c>
      <c r="B20" s="42"/>
      <c r="C20" s="42"/>
      <c r="D20" s="42"/>
      <c r="E20" s="42"/>
      <c r="F20" s="42"/>
      <c r="G20" s="42"/>
      <c r="H20" s="42"/>
      <c r="I20" s="42"/>
    </row>
    <row r="21" spans="1:9" x14ac:dyDescent="0.35">
      <c r="A21" s="41">
        <v>10</v>
      </c>
      <c r="B21" s="42"/>
      <c r="C21" s="42"/>
      <c r="D21" s="42"/>
      <c r="E21" s="42"/>
      <c r="F21" s="42"/>
      <c r="G21" s="42"/>
      <c r="H21" s="42"/>
      <c r="I21" s="42"/>
    </row>
  </sheetData>
  <mergeCells count="7">
    <mergeCell ref="F2:I3"/>
    <mergeCell ref="F4:I6"/>
    <mergeCell ref="A8:H8"/>
    <mergeCell ref="D10:F10"/>
    <mergeCell ref="G10:I10"/>
    <mergeCell ref="B10:C10"/>
    <mergeCell ref="A10:A1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Registration</vt:lpstr>
      <vt:lpstr>Flight Details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IGNATIUS LEONG</dc:creator>
  <cp:lastModifiedBy>Terry Najib</cp:lastModifiedBy>
  <cp:lastPrinted>2023-02-23T14:45:55Z</cp:lastPrinted>
  <dcterms:created xsi:type="dcterms:W3CDTF">2023-02-23T14:39:41Z</dcterms:created>
  <dcterms:modified xsi:type="dcterms:W3CDTF">2023-09-16T00:57:52Z</dcterms:modified>
</cp:coreProperties>
</file>